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9840" tabRatio="705"/>
  </bookViews>
  <sheets>
    <sheet name="00 总表" sheetId="10" r:id="rId1"/>
    <sheet name="01 卸纸箱垛机分表" sheetId="5" r:id="rId2"/>
    <sheet name="02 配套输箱系统分表" sheetId="9" r:id="rId3"/>
    <sheet name="03 现场布局" sheetId="11" r:id="rId4"/>
  </sheets>
  <calcPr calcId="144525"/>
</workbook>
</file>

<file path=xl/calcChain.xml><?xml version="1.0" encoding="utf-8"?>
<calcChain xmlns="http://schemas.openxmlformats.org/spreadsheetml/2006/main">
  <c r="C24" i="9"/>
  <c r="C22"/>
  <c r="D37" i="5"/>
  <c r="D35"/>
  <c r="G10" i="10"/>
</calcChain>
</file>

<file path=xl/sharedStrings.xml><?xml version="1.0" encoding="utf-8"?>
<sst xmlns="http://schemas.openxmlformats.org/spreadsheetml/2006/main" count="166" uniqueCount="116">
  <si>
    <r>
      <rPr>
        <sz val="18"/>
        <color theme="1"/>
        <rFont val="宋体"/>
        <charset val="134"/>
        <scheme val="minor"/>
      </rPr>
      <t xml:space="preserve">  </t>
    </r>
    <r>
      <rPr>
        <sz val="14"/>
        <color theme="1"/>
        <rFont val="宋体"/>
        <charset val="134"/>
        <scheme val="minor"/>
      </rPr>
      <t xml:space="preserve"> 福建省燕京惠泉啤酒股份有限公司卸纸箱垛机报价表</t>
    </r>
  </si>
  <si>
    <t xml:space="preserve">                    报价厂家                                     报价内容</t>
  </si>
  <si>
    <t>序号</t>
  </si>
  <si>
    <t>项目明细</t>
  </si>
  <si>
    <t>设备型号/描述</t>
  </si>
  <si>
    <t>数量</t>
  </si>
  <si>
    <t>价格（万元）</t>
  </si>
  <si>
    <t xml:space="preserve"> 卸纸箱垛机</t>
  </si>
  <si>
    <t>KR470-XX</t>
  </si>
  <si>
    <t>配套分箱转箱输送系统</t>
  </si>
  <si>
    <t>满足48000瓶/小时</t>
  </si>
  <si>
    <t>报价总计（万元）</t>
  </si>
  <si>
    <t>最终报价（万元）</t>
  </si>
  <si>
    <t>备注</t>
  </si>
  <si>
    <t>1、含全额13%增值税发票；                                         
2、所提供的机电设备不能在《高耗能落后机电设备(产品)淘汰目录》内；
3、所有电机都为SEW,变频器为丹佛斯/施耐德；
4、该项目为交钥匙工程，所有涉及安装件及人工费用由承包商负责。</t>
  </si>
  <si>
    <t xml:space="preserve">             报价厂家                                     报价内容</t>
  </si>
  <si>
    <t>价格
（万元）</t>
  </si>
  <si>
    <t xml:space="preserve">  设备型号</t>
  </si>
  <si>
    <t>生产能力</t>
  </si>
  <si>
    <t>48000瓶/小时</t>
  </si>
  <si>
    <t>卸垛层数</t>
  </si>
  <si>
    <t>3×4、4×6纸箱   标准垛高2000mm（含托盘）</t>
  </si>
  <si>
    <t>托盘尺寸</t>
  </si>
  <si>
    <t>1100*1300*150mm</t>
  </si>
  <si>
    <t>货物尺寸</t>
  </si>
  <si>
    <t>1100*1300*2000mm（含垛板高度）</t>
  </si>
  <si>
    <t xml:space="preserve"> 主 机</t>
  </si>
  <si>
    <t>主机本体</t>
  </si>
  <si>
    <t>KUKA，最大负荷470公斤</t>
  </si>
  <si>
    <t>1套</t>
  </si>
  <si>
    <t>机械臂抓手</t>
  </si>
  <si>
    <t>整体夹持、整层抓取、配夹取不成功保护功能</t>
  </si>
  <si>
    <t>机器人底座</t>
  </si>
  <si>
    <t>碳钢</t>
  </si>
  <si>
    <t>卸纸箱平台</t>
  </si>
  <si>
    <t>放置段</t>
  </si>
  <si>
    <t>1500*1300mm</t>
  </si>
  <si>
    <t>分解段1</t>
  </si>
  <si>
    <t>1300*1300mm</t>
  </si>
  <si>
    <t>分解段2</t>
  </si>
  <si>
    <t>700*1300mm</t>
  </si>
  <si>
    <t>出箱段</t>
  </si>
  <si>
    <t>2500*600mm（进口件滚轮链带）</t>
  </si>
  <si>
    <t>变频器</t>
  </si>
  <si>
    <t>丹佛斯</t>
  </si>
  <si>
    <t>4台</t>
  </si>
  <si>
    <t>减速电机</t>
  </si>
  <si>
    <t>SEW</t>
  </si>
  <si>
    <t>输垛系统</t>
  </si>
  <si>
    <t>滚筒输垛</t>
  </si>
  <si>
    <t>碳钢支架及侧板、带定位不锈钢滚筒直径Ф76，各滚筒中心间距105MM</t>
  </si>
  <si>
    <t>8套</t>
  </si>
  <si>
    <t>8台</t>
  </si>
  <si>
    <t>7台</t>
  </si>
  <si>
    <t>板仓机</t>
  </si>
  <si>
    <t>总成</t>
  </si>
  <si>
    <t>碳钢喷塑</t>
  </si>
  <si>
    <t>气缸</t>
  </si>
  <si>
    <t>FESTO/SMC</t>
  </si>
  <si>
    <t>电控系统</t>
  </si>
  <si>
    <t>电控柜</t>
  </si>
  <si>
    <t>碳钢喷塑（配空调）</t>
  </si>
  <si>
    <t>电缆、桥架</t>
  </si>
  <si>
    <t>国标电缆、不锈钢桥架</t>
  </si>
  <si>
    <t>PLC、触摸屏</t>
  </si>
  <si>
    <t>触摸屏：西门子TP1200，中文操作界面
PLC控制系统：西门子S7-300 ，CPU 315型号</t>
  </si>
  <si>
    <t>低压电器</t>
  </si>
  <si>
    <t>施耐德</t>
  </si>
  <si>
    <t>光电控制</t>
  </si>
  <si>
    <t>SICK/P+F</t>
  </si>
  <si>
    <t>安全防护</t>
  </si>
  <si>
    <t>防护网、安全光栅、保护开关</t>
  </si>
  <si>
    <t>运保费及安装调试</t>
  </si>
  <si>
    <t>报价合计（万元）</t>
  </si>
  <si>
    <t>数量（台）</t>
  </si>
  <si>
    <t>1、含全额13%增值税发票；                                         
2、所提供的机电设备不能在《高耗能落后机电设备(产品)淘汰目录》内；
3、所涉及电机都为SEW,变频器为丹佛斯</t>
  </si>
  <si>
    <r>
      <rPr>
        <sz val="18"/>
        <rFont val="宋体"/>
        <charset val="134"/>
      </rPr>
      <t xml:space="preserve">
</t>
    </r>
    <r>
      <rPr>
        <sz val="14"/>
        <rFont val="宋体"/>
        <charset val="134"/>
      </rPr>
      <t>福建省燕京惠泉啤酒股份有限公司配套卸纸箱垛机输箱线报价表</t>
    </r>
  </si>
  <si>
    <t xml:space="preserve">                                报价厂家                                                        报价内容</t>
  </si>
  <si>
    <t>标的物</t>
  </si>
  <si>
    <t>名称</t>
  </si>
  <si>
    <t>材料/规格</t>
  </si>
  <si>
    <t>单位</t>
  </si>
  <si>
    <t>单价（元）</t>
  </si>
  <si>
    <t>合计（元）</t>
  </si>
  <si>
    <t>输箱</t>
  </si>
  <si>
    <t>单通道链板输箱机</t>
  </si>
  <si>
    <t>机架SUS304；190.5黄山链板， 宽500mm</t>
  </si>
  <si>
    <t>米</t>
  </si>
  <si>
    <t>皮带加速段</t>
  </si>
  <si>
    <t>带变频</t>
  </si>
  <si>
    <t>个</t>
  </si>
  <si>
    <t>滑板分箱机</t>
  </si>
  <si>
    <t>台</t>
  </si>
  <si>
    <t>单通道转弯90°</t>
  </si>
  <si>
    <t>减速机</t>
  </si>
  <si>
    <t xml:space="preserve">  SEW</t>
  </si>
  <si>
    <t>输箱系统</t>
  </si>
  <si>
    <t>斜滚筒输箱</t>
  </si>
  <si>
    <t>2500*550mm</t>
  </si>
  <si>
    <t>套</t>
  </si>
  <si>
    <t>差速皮带</t>
  </si>
  <si>
    <t>2000*550mm</t>
  </si>
  <si>
    <t>转箱板链</t>
  </si>
  <si>
    <t>1400*550mm</t>
  </si>
  <si>
    <t>2500*1100mm</t>
  </si>
  <si>
    <t>其他</t>
  </si>
  <si>
    <t>新增输箱控制系统</t>
  </si>
  <si>
    <t>西门子PLC、电柜配空调、施耐德低压电器、含控制开关、光电开关、线槽电缆线等</t>
  </si>
  <si>
    <t>运输费</t>
  </si>
  <si>
    <t>项</t>
  </si>
  <si>
    <t>安装调试费用</t>
  </si>
  <si>
    <t>报价小计（元）</t>
  </si>
  <si>
    <t>2套</t>
  </si>
  <si>
    <t>报价合计（元）</t>
  </si>
  <si>
    <t>1、含全额13%增值税发票；                                              
2、所提供的机电设备不能在《高耗能落后机电设备(产品)淘汰目录》内；
3、所涉及电机都为SEW,变频器为丹佛斯</t>
  </si>
  <si>
    <t>设备范围：蓝色虚框内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</si>
</sst>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7" fillId="0" borderId="0"/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2</xdr:col>
      <xdr:colOff>323215</xdr:colOff>
      <xdr:row>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525" y="9525"/>
          <a:ext cx="1761490" cy="47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2</xdr:col>
      <xdr:colOff>323215</xdr:colOff>
      <xdr:row>2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525" y="9525"/>
          <a:ext cx="1761490" cy="470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381000</xdr:colOff>
      <xdr:row>2</xdr:row>
      <xdr:rowOff>114856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602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3</xdr:row>
      <xdr:rowOff>10160</xdr:rowOff>
    </xdr:from>
    <xdr:to>
      <xdr:col>10</xdr:col>
      <xdr:colOff>353060</xdr:colOff>
      <xdr:row>27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524510"/>
          <a:ext cx="3172460" cy="4171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581025</xdr:colOff>
      <xdr:row>2</xdr:row>
      <xdr:rowOff>161925</xdr:rowOff>
    </xdr:from>
    <xdr:to>
      <xdr:col>5</xdr:col>
      <xdr:colOff>210185</xdr:colOff>
      <xdr:row>27</xdr:row>
      <xdr:rowOff>59690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04825"/>
          <a:ext cx="3058160" cy="4184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3"/>
  <sheetViews>
    <sheetView tabSelected="1" workbookViewId="0">
      <selection activeCell="F8" sqref="F8:F9"/>
    </sheetView>
  </sheetViews>
  <sheetFormatPr defaultColWidth="9" defaultRowHeight="13.5"/>
  <cols>
    <col min="1" max="1" width="8.125" customWidth="1"/>
    <col min="2" max="2" width="10.875" customWidth="1"/>
    <col min="3" max="3" width="17.125" customWidth="1"/>
    <col min="5" max="5" width="22.25" customWidth="1"/>
    <col min="6" max="6" width="9.5" customWidth="1"/>
    <col min="7" max="7" width="18.5" customWidth="1"/>
    <col min="9" max="9" width="27.625" customWidth="1"/>
  </cols>
  <sheetData>
    <row r="1" spans="1:12" ht="14.45" customHeight="1">
      <c r="A1" s="22"/>
      <c r="B1" s="22"/>
      <c r="C1" s="22"/>
      <c r="D1" s="22"/>
      <c r="E1" s="22"/>
      <c r="F1" s="22"/>
      <c r="G1" s="23"/>
    </row>
    <row r="2" spans="1:12" ht="14.45" customHeight="1">
      <c r="A2" s="22"/>
      <c r="B2" s="22"/>
      <c r="C2" s="22"/>
      <c r="D2" s="24"/>
      <c r="E2" s="25"/>
      <c r="F2" s="26"/>
      <c r="G2" s="23"/>
    </row>
    <row r="3" spans="1:12" ht="14.45" customHeight="1">
      <c r="A3" s="22"/>
      <c r="B3" s="22"/>
      <c r="C3" s="22"/>
      <c r="D3" s="24"/>
      <c r="E3" s="25"/>
      <c r="F3" s="26"/>
      <c r="G3" s="23"/>
    </row>
    <row r="4" spans="1:12" ht="35.1" customHeight="1">
      <c r="A4" s="38" t="s">
        <v>0</v>
      </c>
      <c r="B4" s="38"/>
      <c r="C4" s="38"/>
      <c r="D4" s="38"/>
      <c r="E4" s="38"/>
      <c r="F4" s="38"/>
      <c r="G4" s="38"/>
    </row>
    <row r="5" spans="1:12" ht="20.100000000000001" customHeight="1">
      <c r="A5" s="46" t="s">
        <v>1</v>
      </c>
      <c r="B5" s="46"/>
      <c r="C5" s="46"/>
      <c r="D5" s="39"/>
      <c r="E5" s="39"/>
      <c r="F5" s="39"/>
      <c r="G5" s="39"/>
    </row>
    <row r="6" spans="1:12" ht="24" customHeight="1">
      <c r="A6" s="46"/>
      <c r="B6" s="46"/>
      <c r="C6" s="46"/>
      <c r="D6" s="39"/>
      <c r="E6" s="39"/>
      <c r="F6" s="39"/>
      <c r="G6" s="39"/>
    </row>
    <row r="7" spans="1:12" ht="25.5" customHeight="1">
      <c r="A7" s="27" t="s">
        <v>2</v>
      </c>
      <c r="B7" s="39" t="s">
        <v>3</v>
      </c>
      <c r="C7" s="39"/>
      <c r="D7" s="40" t="s">
        <v>4</v>
      </c>
      <c r="E7" s="40"/>
      <c r="F7" s="35" t="s">
        <v>5</v>
      </c>
      <c r="G7" s="35" t="s">
        <v>6</v>
      </c>
    </row>
    <row r="8" spans="1:12" ht="15.95" customHeight="1">
      <c r="A8" s="14">
        <v>1</v>
      </c>
      <c r="B8" s="40" t="s">
        <v>7</v>
      </c>
      <c r="C8" s="40"/>
      <c r="D8" s="41" t="s">
        <v>8</v>
      </c>
      <c r="E8" s="42"/>
      <c r="F8" s="11">
        <v>2</v>
      </c>
      <c r="G8" s="13"/>
    </row>
    <row r="9" spans="1:12" ht="15.95" customHeight="1">
      <c r="A9" s="14">
        <v>2</v>
      </c>
      <c r="B9" s="40" t="s">
        <v>9</v>
      </c>
      <c r="C9" s="40"/>
      <c r="D9" s="41" t="s">
        <v>10</v>
      </c>
      <c r="E9" s="42"/>
      <c r="F9" s="11">
        <v>2</v>
      </c>
      <c r="G9" s="13"/>
    </row>
    <row r="10" spans="1:12" ht="35.1" customHeight="1">
      <c r="A10" s="14">
        <v>3</v>
      </c>
      <c r="B10" s="40" t="s">
        <v>11</v>
      </c>
      <c r="C10" s="40"/>
      <c r="D10" s="41"/>
      <c r="E10" s="42"/>
      <c r="F10" s="13"/>
      <c r="G10" s="36">
        <f>SUM(G8:G9)</f>
        <v>0</v>
      </c>
      <c r="H10" s="43"/>
      <c r="I10" s="43"/>
      <c r="J10" s="43"/>
      <c r="K10" s="43"/>
      <c r="L10" s="43"/>
    </row>
    <row r="11" spans="1:12" ht="48.95" customHeight="1">
      <c r="A11" s="14">
        <v>4</v>
      </c>
      <c r="B11" s="40" t="s">
        <v>12</v>
      </c>
      <c r="C11" s="40"/>
      <c r="D11" s="41"/>
      <c r="E11" s="42"/>
      <c r="F11" s="13"/>
      <c r="G11" s="36"/>
    </row>
    <row r="12" spans="1:12" ht="60" customHeight="1">
      <c r="A12" s="14">
        <v>5</v>
      </c>
      <c r="B12" s="44" t="s">
        <v>13</v>
      </c>
      <c r="C12" s="44"/>
      <c r="D12" s="45" t="s">
        <v>14</v>
      </c>
      <c r="E12" s="45"/>
      <c r="F12" s="45"/>
      <c r="G12" s="45"/>
    </row>
    <row r="13" spans="1:12">
      <c r="B13" s="37"/>
      <c r="C13" s="37"/>
      <c r="D13" s="37"/>
      <c r="E13" s="37"/>
      <c r="F13" s="37"/>
    </row>
  </sheetData>
  <mergeCells count="16">
    <mergeCell ref="B11:C11"/>
    <mergeCell ref="D11:E11"/>
    <mergeCell ref="B12:C12"/>
    <mergeCell ref="D12:G12"/>
    <mergeCell ref="A5:C6"/>
    <mergeCell ref="D5:G6"/>
    <mergeCell ref="B9:C9"/>
    <mergeCell ref="D9:E9"/>
    <mergeCell ref="B10:C10"/>
    <mergeCell ref="D10:E10"/>
    <mergeCell ref="H10:L10"/>
    <mergeCell ref="A4:G4"/>
    <mergeCell ref="B7:C7"/>
    <mergeCell ref="D7:E7"/>
    <mergeCell ref="B8:C8"/>
    <mergeCell ref="D8:E8"/>
  </mergeCells>
  <phoneticPr fontId="20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39"/>
  <sheetViews>
    <sheetView topLeftCell="A4" workbookViewId="0">
      <selection activeCell="D21" sqref="D21:E21"/>
    </sheetView>
  </sheetViews>
  <sheetFormatPr defaultColWidth="9" defaultRowHeight="13.5"/>
  <cols>
    <col min="1" max="1" width="8.125" customWidth="1"/>
    <col min="2" max="2" width="10.875" customWidth="1"/>
    <col min="3" max="3" width="17.125" customWidth="1"/>
    <col min="5" max="5" width="52.5" customWidth="1"/>
    <col min="6" max="6" width="9.5" customWidth="1"/>
    <col min="7" max="7" width="13.625" customWidth="1"/>
  </cols>
  <sheetData>
    <row r="1" spans="1:7" ht="14.45" customHeight="1">
      <c r="A1" s="22"/>
      <c r="B1" s="22"/>
      <c r="C1" s="22"/>
      <c r="D1" s="22"/>
      <c r="E1" s="22"/>
      <c r="F1" s="22"/>
      <c r="G1" s="23"/>
    </row>
    <row r="2" spans="1:7" ht="14.45" customHeight="1">
      <c r="A2" s="22"/>
      <c r="B2" s="22"/>
      <c r="C2" s="22"/>
      <c r="D2" s="24"/>
      <c r="E2" s="25"/>
      <c r="F2" s="26"/>
      <c r="G2" s="23"/>
    </row>
    <row r="3" spans="1:7" ht="14.45" customHeight="1">
      <c r="A3" s="22"/>
      <c r="B3" s="22"/>
      <c r="C3" s="22"/>
      <c r="D3" s="24"/>
      <c r="E3" s="25"/>
      <c r="F3" s="26"/>
      <c r="G3" s="23"/>
    </row>
    <row r="4" spans="1:7" ht="23.65" customHeight="1">
      <c r="A4" s="38" t="s">
        <v>0</v>
      </c>
      <c r="B4" s="38"/>
      <c r="C4" s="38"/>
      <c r="D4" s="38"/>
      <c r="E4" s="38"/>
      <c r="F4" s="38"/>
      <c r="G4" s="38"/>
    </row>
    <row r="5" spans="1:7" ht="15" customHeight="1">
      <c r="A5" s="46" t="s">
        <v>15</v>
      </c>
      <c r="B5" s="46"/>
      <c r="C5" s="46"/>
      <c r="D5" s="39"/>
      <c r="E5" s="39"/>
      <c r="F5" s="39"/>
      <c r="G5" s="39"/>
    </row>
    <row r="6" spans="1:7" ht="15" customHeight="1">
      <c r="A6" s="46"/>
      <c r="B6" s="46"/>
      <c r="C6" s="46"/>
      <c r="D6" s="39"/>
      <c r="E6" s="39"/>
      <c r="F6" s="39"/>
      <c r="G6" s="39"/>
    </row>
    <row r="7" spans="1:7" ht="15" customHeight="1">
      <c r="A7" s="14" t="s">
        <v>2</v>
      </c>
      <c r="B7" s="14" t="s">
        <v>3</v>
      </c>
      <c r="C7" s="14"/>
      <c r="D7" s="47" t="s">
        <v>4</v>
      </c>
      <c r="E7" s="47"/>
      <c r="F7" s="11" t="s">
        <v>5</v>
      </c>
      <c r="G7" s="11" t="s">
        <v>16</v>
      </c>
    </row>
    <row r="8" spans="1:7" ht="15" customHeight="1">
      <c r="A8" s="14">
        <v>1</v>
      </c>
      <c r="B8" s="14" t="s">
        <v>17</v>
      </c>
      <c r="C8" s="14"/>
      <c r="D8" s="47" t="s">
        <v>8</v>
      </c>
      <c r="E8" s="47"/>
      <c r="F8" s="47"/>
      <c r="G8" s="13"/>
    </row>
    <row r="9" spans="1:7" ht="15" customHeight="1">
      <c r="A9" s="14">
        <v>2</v>
      </c>
      <c r="B9" s="14" t="s">
        <v>18</v>
      </c>
      <c r="C9" s="14"/>
      <c r="D9" s="41" t="s">
        <v>19</v>
      </c>
      <c r="E9" s="48"/>
      <c r="F9" s="42"/>
      <c r="G9" s="13"/>
    </row>
    <row r="10" spans="1:7" ht="15" customHeight="1">
      <c r="A10" s="14">
        <v>3</v>
      </c>
      <c r="B10" s="14" t="s">
        <v>20</v>
      </c>
      <c r="C10" s="28"/>
      <c r="D10" s="41" t="s">
        <v>21</v>
      </c>
      <c r="E10" s="48"/>
      <c r="F10" s="42"/>
      <c r="G10" s="29"/>
    </row>
    <row r="11" spans="1:7" ht="15" customHeight="1">
      <c r="A11" s="14">
        <v>4</v>
      </c>
      <c r="B11" s="30" t="s">
        <v>22</v>
      </c>
      <c r="C11" s="31"/>
      <c r="D11" s="41" t="s">
        <v>23</v>
      </c>
      <c r="E11" s="48"/>
      <c r="F11" s="42"/>
      <c r="G11" s="13"/>
    </row>
    <row r="12" spans="1:7" ht="15" customHeight="1">
      <c r="A12" s="14">
        <v>5</v>
      </c>
      <c r="B12" s="29" t="s">
        <v>24</v>
      </c>
      <c r="C12" s="32"/>
      <c r="D12" s="41" t="s">
        <v>25</v>
      </c>
      <c r="E12" s="48"/>
      <c r="F12" s="42"/>
      <c r="G12" s="13"/>
    </row>
    <row r="13" spans="1:7" ht="15" customHeight="1">
      <c r="A13" s="14">
        <v>6</v>
      </c>
      <c r="B13" s="51" t="s">
        <v>26</v>
      </c>
      <c r="C13" s="12" t="s">
        <v>27</v>
      </c>
      <c r="D13" s="47" t="s">
        <v>28</v>
      </c>
      <c r="E13" s="47"/>
      <c r="F13" s="11" t="s">
        <v>29</v>
      </c>
      <c r="G13" s="13"/>
    </row>
    <row r="14" spans="1:7" ht="15" customHeight="1">
      <c r="A14" s="14">
        <v>7</v>
      </c>
      <c r="B14" s="51"/>
      <c r="C14" s="12" t="s">
        <v>30</v>
      </c>
      <c r="D14" s="47" t="s">
        <v>31</v>
      </c>
      <c r="E14" s="47"/>
      <c r="F14" s="11" t="s">
        <v>29</v>
      </c>
      <c r="G14" s="13"/>
    </row>
    <row r="15" spans="1:7" ht="15" customHeight="1">
      <c r="A15" s="14">
        <v>8</v>
      </c>
      <c r="B15" s="51"/>
      <c r="C15" s="12" t="s">
        <v>32</v>
      </c>
      <c r="D15" s="47" t="s">
        <v>33</v>
      </c>
      <c r="E15" s="47"/>
      <c r="F15" s="11" t="s">
        <v>29</v>
      </c>
      <c r="G15" s="13"/>
    </row>
    <row r="16" spans="1:7" ht="15" customHeight="1">
      <c r="A16" s="14">
        <v>9</v>
      </c>
      <c r="B16" s="51" t="s">
        <v>34</v>
      </c>
      <c r="C16" s="11" t="s">
        <v>35</v>
      </c>
      <c r="D16" s="47" t="s">
        <v>36</v>
      </c>
      <c r="E16" s="47"/>
      <c r="F16" s="11" t="s">
        <v>29</v>
      </c>
      <c r="G16" s="13"/>
    </row>
    <row r="17" spans="1:7" ht="15" customHeight="1">
      <c r="A17" s="14">
        <v>10</v>
      </c>
      <c r="B17" s="51"/>
      <c r="C17" s="11" t="s">
        <v>37</v>
      </c>
      <c r="D17" s="47" t="s">
        <v>38</v>
      </c>
      <c r="E17" s="47"/>
      <c r="F17" s="11" t="s">
        <v>29</v>
      </c>
      <c r="G17" s="13"/>
    </row>
    <row r="18" spans="1:7" ht="15" customHeight="1">
      <c r="A18" s="14">
        <v>11</v>
      </c>
      <c r="B18" s="51"/>
      <c r="C18" s="11" t="s">
        <v>39</v>
      </c>
      <c r="D18" s="47" t="s">
        <v>40</v>
      </c>
      <c r="E18" s="47"/>
      <c r="F18" s="11" t="s">
        <v>29</v>
      </c>
      <c r="G18" s="13"/>
    </row>
    <row r="19" spans="1:7" ht="15" customHeight="1">
      <c r="A19" s="14">
        <v>12</v>
      </c>
      <c r="B19" s="51"/>
      <c r="C19" s="11" t="s">
        <v>41</v>
      </c>
      <c r="D19" s="47" t="s">
        <v>42</v>
      </c>
      <c r="E19" s="47"/>
      <c r="F19" s="11" t="s">
        <v>29</v>
      </c>
      <c r="G19" s="13"/>
    </row>
    <row r="20" spans="1:7" ht="15" customHeight="1">
      <c r="A20" s="14">
        <v>13</v>
      </c>
      <c r="B20" s="51"/>
      <c r="C20" s="11" t="s">
        <v>43</v>
      </c>
      <c r="D20" s="47" t="s">
        <v>44</v>
      </c>
      <c r="E20" s="47"/>
      <c r="F20" s="11" t="s">
        <v>45</v>
      </c>
      <c r="G20" s="13"/>
    </row>
    <row r="21" spans="1:7" ht="15" customHeight="1">
      <c r="A21" s="14">
        <v>14</v>
      </c>
      <c r="B21" s="51"/>
      <c r="C21" s="11" t="s">
        <v>46</v>
      </c>
      <c r="D21" s="47" t="s">
        <v>47</v>
      </c>
      <c r="E21" s="47"/>
      <c r="F21" s="11" t="s">
        <v>45</v>
      </c>
      <c r="G21" s="13"/>
    </row>
    <row r="22" spans="1:7" ht="15" customHeight="1">
      <c r="A22" s="14">
        <v>15</v>
      </c>
      <c r="B22" s="47" t="s">
        <v>48</v>
      </c>
      <c r="C22" s="14" t="s">
        <v>49</v>
      </c>
      <c r="D22" s="47" t="s">
        <v>50</v>
      </c>
      <c r="E22" s="47"/>
      <c r="F22" s="11" t="s">
        <v>51</v>
      </c>
      <c r="G22" s="13"/>
    </row>
    <row r="23" spans="1:7" ht="15" customHeight="1">
      <c r="A23" s="14">
        <v>16</v>
      </c>
      <c r="B23" s="47"/>
      <c r="C23" s="14" t="s">
        <v>46</v>
      </c>
      <c r="D23" s="47" t="s">
        <v>47</v>
      </c>
      <c r="E23" s="47"/>
      <c r="F23" s="11" t="s">
        <v>52</v>
      </c>
      <c r="G23" s="13"/>
    </row>
    <row r="24" spans="1:7" ht="15" customHeight="1">
      <c r="A24" s="14">
        <v>17</v>
      </c>
      <c r="B24" s="47"/>
      <c r="C24" s="14" t="s">
        <v>43</v>
      </c>
      <c r="D24" s="47" t="s">
        <v>44</v>
      </c>
      <c r="E24" s="47"/>
      <c r="F24" s="11" t="s">
        <v>53</v>
      </c>
      <c r="G24" s="13"/>
    </row>
    <row r="25" spans="1:7" ht="15" customHeight="1">
      <c r="A25" s="14">
        <v>18</v>
      </c>
      <c r="B25" s="47" t="s">
        <v>54</v>
      </c>
      <c r="C25" s="14" t="s">
        <v>55</v>
      </c>
      <c r="D25" s="47" t="s">
        <v>56</v>
      </c>
      <c r="E25" s="47"/>
      <c r="F25" s="47" t="s">
        <v>29</v>
      </c>
      <c r="G25" s="13"/>
    </row>
    <row r="26" spans="1:7" ht="15" customHeight="1">
      <c r="A26" s="14">
        <v>19</v>
      </c>
      <c r="B26" s="47"/>
      <c r="C26" s="14" t="s">
        <v>46</v>
      </c>
      <c r="D26" s="47" t="s">
        <v>47</v>
      </c>
      <c r="E26" s="47"/>
      <c r="F26" s="47"/>
      <c r="G26" s="13"/>
    </row>
    <row r="27" spans="1:7" ht="15" customHeight="1">
      <c r="A27" s="14">
        <v>20</v>
      </c>
      <c r="B27" s="47"/>
      <c r="C27" s="14" t="s">
        <v>57</v>
      </c>
      <c r="D27" s="47" t="s">
        <v>58</v>
      </c>
      <c r="E27" s="47"/>
      <c r="F27" s="47"/>
      <c r="G27" s="13"/>
    </row>
    <row r="28" spans="1:7" ht="15" customHeight="1">
      <c r="A28" s="14">
        <v>21</v>
      </c>
      <c r="B28" s="49" t="s">
        <v>59</v>
      </c>
      <c r="C28" s="33" t="s">
        <v>60</v>
      </c>
      <c r="D28" s="49" t="s">
        <v>61</v>
      </c>
      <c r="E28" s="49"/>
      <c r="F28" s="33" t="s">
        <v>29</v>
      </c>
      <c r="G28" s="13"/>
    </row>
    <row r="29" spans="1:7" ht="15" customHeight="1">
      <c r="A29" s="14">
        <v>22</v>
      </c>
      <c r="B29" s="49"/>
      <c r="C29" s="33" t="s">
        <v>62</v>
      </c>
      <c r="D29" s="49" t="s">
        <v>63</v>
      </c>
      <c r="E29" s="49"/>
      <c r="F29" s="33" t="s">
        <v>29</v>
      </c>
      <c r="G29" s="13"/>
    </row>
    <row r="30" spans="1:7" ht="15" customHeight="1">
      <c r="A30" s="14">
        <v>23</v>
      </c>
      <c r="B30" s="49"/>
      <c r="C30" s="33" t="s">
        <v>64</v>
      </c>
      <c r="D30" s="49" t="s">
        <v>65</v>
      </c>
      <c r="E30" s="49"/>
      <c r="F30" s="33" t="s">
        <v>29</v>
      </c>
      <c r="G30" s="13"/>
    </row>
    <row r="31" spans="1:7" ht="15" customHeight="1">
      <c r="A31" s="14">
        <v>24</v>
      </c>
      <c r="B31" s="49"/>
      <c r="C31" s="14" t="s">
        <v>66</v>
      </c>
      <c r="D31" s="49" t="s">
        <v>67</v>
      </c>
      <c r="E31" s="50"/>
      <c r="F31" s="11" t="s">
        <v>29</v>
      </c>
      <c r="G31" s="11"/>
    </row>
    <row r="32" spans="1:7" ht="15" customHeight="1">
      <c r="A32" s="14">
        <v>25</v>
      </c>
      <c r="B32" s="49"/>
      <c r="C32" s="14" t="s">
        <v>68</v>
      </c>
      <c r="D32" s="49" t="s">
        <v>69</v>
      </c>
      <c r="E32" s="49"/>
      <c r="F32" s="11" t="s">
        <v>29</v>
      </c>
      <c r="G32" s="34"/>
    </row>
    <row r="33" spans="1:7" ht="15" customHeight="1">
      <c r="A33" s="14">
        <v>26</v>
      </c>
      <c r="B33" s="14" t="s">
        <v>70</v>
      </c>
      <c r="C33" s="14"/>
      <c r="D33" s="47" t="s">
        <v>71</v>
      </c>
      <c r="E33" s="47"/>
      <c r="F33" s="11" t="s">
        <v>29</v>
      </c>
      <c r="G33" s="34"/>
    </row>
    <row r="34" spans="1:7" ht="15" customHeight="1">
      <c r="A34" s="14">
        <v>25</v>
      </c>
      <c r="B34" s="44" t="s">
        <v>72</v>
      </c>
      <c r="C34" s="44"/>
      <c r="D34" s="47"/>
      <c r="E34" s="47"/>
      <c r="F34" s="11" t="s">
        <v>29</v>
      </c>
      <c r="G34" s="11"/>
    </row>
    <row r="35" spans="1:7" ht="15" customHeight="1">
      <c r="A35" s="14">
        <v>26</v>
      </c>
      <c r="B35" s="47" t="s">
        <v>73</v>
      </c>
      <c r="C35" s="47"/>
      <c r="D35" s="47">
        <f>SUM(G11:G34)</f>
        <v>0</v>
      </c>
      <c r="E35" s="47"/>
      <c r="F35" s="47"/>
      <c r="G35" s="47"/>
    </row>
    <row r="36" spans="1:7" ht="15" customHeight="1">
      <c r="A36" s="14">
        <v>27</v>
      </c>
      <c r="B36" s="40" t="s">
        <v>74</v>
      </c>
      <c r="C36" s="40"/>
      <c r="D36" s="40">
        <v>2</v>
      </c>
      <c r="E36" s="40"/>
      <c r="F36" s="40"/>
      <c r="G36" s="40"/>
    </row>
    <row r="37" spans="1:7" ht="15" customHeight="1">
      <c r="A37" s="14">
        <v>28</v>
      </c>
      <c r="B37" s="40" t="s">
        <v>11</v>
      </c>
      <c r="C37" s="40"/>
      <c r="D37" s="40">
        <f>D36*D35</f>
        <v>0</v>
      </c>
      <c r="E37" s="40"/>
      <c r="F37" s="40"/>
      <c r="G37" s="40"/>
    </row>
    <row r="38" spans="1:7" ht="15" customHeight="1">
      <c r="A38" s="14">
        <v>29</v>
      </c>
      <c r="B38" s="40" t="s">
        <v>12</v>
      </c>
      <c r="C38" s="40"/>
      <c r="D38" s="40"/>
      <c r="E38" s="40"/>
      <c r="F38" s="40"/>
      <c r="G38" s="40"/>
    </row>
    <row r="39" spans="1:7" ht="45" customHeight="1">
      <c r="A39" s="14">
        <v>30</v>
      </c>
      <c r="B39" s="44" t="s">
        <v>13</v>
      </c>
      <c r="C39" s="44"/>
      <c r="D39" s="45" t="s">
        <v>75</v>
      </c>
      <c r="E39" s="45"/>
      <c r="F39" s="45"/>
      <c r="G39" s="45"/>
    </row>
  </sheetData>
  <mergeCells count="48">
    <mergeCell ref="B38:C38"/>
    <mergeCell ref="D38:G38"/>
    <mergeCell ref="B39:C39"/>
    <mergeCell ref="D39:G39"/>
    <mergeCell ref="B13:B15"/>
    <mergeCell ref="B16:B21"/>
    <mergeCell ref="B22:B24"/>
    <mergeCell ref="B25:B27"/>
    <mergeCell ref="B28:B32"/>
    <mergeCell ref="F25:F27"/>
    <mergeCell ref="B35:C35"/>
    <mergeCell ref="D35:G35"/>
    <mergeCell ref="B36:C36"/>
    <mergeCell ref="D36:G36"/>
    <mergeCell ref="B37:C37"/>
    <mergeCell ref="D37:G37"/>
    <mergeCell ref="D31:E31"/>
    <mergeCell ref="D32:E32"/>
    <mergeCell ref="D33:E33"/>
    <mergeCell ref="B34:C34"/>
    <mergeCell ref="D34:E34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F11"/>
    <mergeCell ref="D12:F12"/>
    <mergeCell ref="D13:E13"/>
    <mergeCell ref="D14:E14"/>
    <mergeCell ref="D15:E15"/>
    <mergeCell ref="A4:G4"/>
    <mergeCell ref="D7:E7"/>
    <mergeCell ref="D8:F8"/>
    <mergeCell ref="D9:F9"/>
    <mergeCell ref="D10:F10"/>
    <mergeCell ref="A5:C6"/>
    <mergeCell ref="D5:G6"/>
  </mergeCells>
  <phoneticPr fontId="20" type="noConversion"/>
  <pageMargins left="0.75" right="0.75" top="1" bottom="1" header="0.5" footer="0.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7"/>
  <sheetViews>
    <sheetView topLeftCell="A3" workbookViewId="0">
      <selection activeCell="M23" sqref="M23"/>
    </sheetView>
  </sheetViews>
  <sheetFormatPr defaultColWidth="9" defaultRowHeight="13.5"/>
  <cols>
    <col min="1" max="1" width="5.125" style="2" customWidth="1"/>
    <col min="2" max="2" width="10.875" style="2" customWidth="1"/>
    <col min="3" max="3" width="13.375" style="2" customWidth="1"/>
    <col min="4" max="4" width="25.625" style="2" customWidth="1"/>
    <col min="5" max="5" width="7.5" style="2" customWidth="1"/>
    <col min="6" max="6" width="6.75" style="2" customWidth="1"/>
    <col min="7" max="7" width="10.125" style="2" customWidth="1"/>
    <col min="8" max="8" width="12.625" style="2" customWidth="1"/>
    <col min="9" max="16384" width="9" style="2"/>
  </cols>
  <sheetData>
    <row r="1" spans="1:9" ht="14.25">
      <c r="A1" s="3"/>
      <c r="B1" s="3"/>
      <c r="C1" s="3"/>
      <c r="D1" s="3"/>
      <c r="E1" s="3"/>
      <c r="F1" s="4"/>
      <c r="G1" s="5"/>
      <c r="H1" s="4"/>
    </row>
    <row r="2" spans="1:9" ht="14.25">
      <c r="A2" s="3"/>
      <c r="B2" s="3"/>
      <c r="C2" s="3"/>
      <c r="D2" s="3"/>
      <c r="E2" s="3"/>
      <c r="F2" s="4"/>
      <c r="G2" s="5"/>
      <c r="H2" s="4"/>
    </row>
    <row r="3" spans="1:9" ht="23.1" customHeight="1">
      <c r="A3" s="66" t="s">
        <v>76</v>
      </c>
      <c r="B3" s="66"/>
      <c r="C3" s="66"/>
      <c r="D3" s="66"/>
      <c r="E3" s="66"/>
      <c r="F3" s="66"/>
      <c r="G3" s="66"/>
      <c r="H3" s="66"/>
      <c r="I3" s="20"/>
    </row>
    <row r="4" spans="1:9" ht="9" customHeight="1">
      <c r="A4" s="66"/>
      <c r="B4" s="66"/>
      <c r="C4" s="66"/>
      <c r="D4" s="66"/>
      <c r="E4" s="66"/>
      <c r="F4" s="66"/>
      <c r="G4" s="66"/>
      <c r="H4" s="66"/>
      <c r="I4" s="20"/>
    </row>
    <row r="5" spans="1:9" ht="15" customHeight="1">
      <c r="A5" s="66"/>
      <c r="B5" s="66"/>
      <c r="C5" s="66"/>
      <c r="D5" s="66"/>
      <c r="E5" s="66"/>
      <c r="F5" s="66"/>
      <c r="G5" s="66"/>
      <c r="H5" s="66"/>
      <c r="I5" s="20"/>
    </row>
    <row r="6" spans="1:9" ht="39" customHeight="1">
      <c r="A6" s="52" t="s">
        <v>77</v>
      </c>
      <c r="B6" s="52"/>
      <c r="C6" s="52"/>
      <c r="D6" s="52"/>
      <c r="E6" s="52"/>
      <c r="F6" s="52"/>
      <c r="G6" s="53"/>
      <c r="H6" s="53"/>
      <c r="I6" s="20"/>
    </row>
    <row r="7" spans="1:9">
      <c r="A7" s="6" t="s">
        <v>2</v>
      </c>
      <c r="B7" s="6" t="s">
        <v>78</v>
      </c>
      <c r="C7" s="6" t="s">
        <v>79</v>
      </c>
      <c r="D7" s="6" t="s">
        <v>80</v>
      </c>
      <c r="E7" s="7" t="s">
        <v>5</v>
      </c>
      <c r="F7" s="6" t="s">
        <v>81</v>
      </c>
      <c r="G7" s="6" t="s">
        <v>82</v>
      </c>
      <c r="H7" s="6" t="s">
        <v>83</v>
      </c>
      <c r="I7" s="20"/>
    </row>
    <row r="8" spans="1:9" ht="30.95" customHeight="1">
      <c r="A8" s="6">
        <v>1</v>
      </c>
      <c r="B8" s="63" t="s">
        <v>84</v>
      </c>
      <c r="C8" s="6" t="s">
        <v>85</v>
      </c>
      <c r="D8" s="6" t="s">
        <v>86</v>
      </c>
      <c r="E8" s="6">
        <v>13</v>
      </c>
      <c r="F8" s="6" t="s">
        <v>87</v>
      </c>
      <c r="G8" s="6"/>
      <c r="H8" s="6"/>
      <c r="I8" s="21"/>
    </row>
    <row r="9" spans="1:9" ht="26.1" customHeight="1">
      <c r="A9" s="6">
        <v>2</v>
      </c>
      <c r="B9" s="64"/>
      <c r="C9" s="6" t="s">
        <v>88</v>
      </c>
      <c r="D9" s="6" t="s">
        <v>89</v>
      </c>
      <c r="E9" s="6">
        <v>1</v>
      </c>
      <c r="F9" s="6" t="s">
        <v>90</v>
      </c>
      <c r="G9" s="6"/>
      <c r="H9" s="6"/>
      <c r="I9" s="21"/>
    </row>
    <row r="10" spans="1:9" ht="27" customHeight="1">
      <c r="A10" s="6">
        <v>3</v>
      </c>
      <c r="B10" s="64"/>
      <c r="C10" s="6" t="s">
        <v>91</v>
      </c>
      <c r="D10" s="6" t="s">
        <v>89</v>
      </c>
      <c r="E10" s="6">
        <v>1</v>
      </c>
      <c r="F10" s="6" t="s">
        <v>92</v>
      </c>
      <c r="G10" s="6"/>
      <c r="H10" s="6"/>
      <c r="I10" s="21"/>
    </row>
    <row r="11" spans="1:9" ht="36.950000000000003" customHeight="1">
      <c r="A11" s="6">
        <v>4</v>
      </c>
      <c r="B11" s="64"/>
      <c r="C11" s="8" t="s">
        <v>93</v>
      </c>
      <c r="D11" s="9" t="s">
        <v>86</v>
      </c>
      <c r="E11" s="8">
        <v>4</v>
      </c>
      <c r="F11" s="8" t="s">
        <v>90</v>
      </c>
      <c r="G11" s="6"/>
      <c r="H11" s="6"/>
      <c r="I11" s="21"/>
    </row>
    <row r="12" spans="1:9" ht="30" customHeight="1">
      <c r="A12" s="6">
        <v>5</v>
      </c>
      <c r="B12" s="65"/>
      <c r="C12" s="8" t="s">
        <v>94</v>
      </c>
      <c r="D12" s="8" t="s">
        <v>95</v>
      </c>
      <c r="E12" s="8">
        <v>4</v>
      </c>
      <c r="F12" s="8" t="s">
        <v>92</v>
      </c>
      <c r="G12" s="6"/>
      <c r="H12" s="6"/>
      <c r="I12" s="21"/>
    </row>
    <row r="13" spans="1:9" customFormat="1">
      <c r="A13" s="6">
        <v>6</v>
      </c>
      <c r="B13" s="47" t="s">
        <v>96</v>
      </c>
      <c r="C13" s="12" t="s">
        <v>97</v>
      </c>
      <c r="D13" s="13" t="s">
        <v>98</v>
      </c>
      <c r="E13" s="11">
        <v>1</v>
      </c>
      <c r="F13" s="11" t="s">
        <v>99</v>
      </c>
      <c r="G13" s="6"/>
      <c r="H13" s="6"/>
    </row>
    <row r="14" spans="1:9" customFormat="1">
      <c r="A14" s="6">
        <v>7</v>
      </c>
      <c r="B14" s="47"/>
      <c r="C14" s="12" t="s">
        <v>100</v>
      </c>
      <c r="D14" s="13" t="s">
        <v>101</v>
      </c>
      <c r="E14" s="11">
        <v>1</v>
      </c>
      <c r="F14" s="11" t="s">
        <v>99</v>
      </c>
      <c r="G14" s="6"/>
      <c r="H14" s="6"/>
    </row>
    <row r="15" spans="1:9" customFormat="1" ht="15" customHeight="1">
      <c r="A15" s="6">
        <v>8</v>
      </c>
      <c r="B15" s="47"/>
      <c r="C15" s="12" t="s">
        <v>102</v>
      </c>
      <c r="D15" s="13" t="s">
        <v>103</v>
      </c>
      <c r="E15" s="11">
        <v>1</v>
      </c>
      <c r="F15" s="11" t="s">
        <v>99</v>
      </c>
      <c r="G15" s="6"/>
      <c r="H15" s="6"/>
    </row>
    <row r="16" spans="1:9" customFormat="1" ht="17.25" customHeight="1">
      <c r="A16" s="6">
        <v>9</v>
      </c>
      <c r="B16" s="47"/>
      <c r="C16" s="12" t="s">
        <v>97</v>
      </c>
      <c r="D16" s="13" t="s">
        <v>104</v>
      </c>
      <c r="E16" s="11">
        <v>1</v>
      </c>
      <c r="F16" s="11" t="s">
        <v>99</v>
      </c>
      <c r="G16" s="6"/>
      <c r="H16" s="6"/>
    </row>
    <row r="17" spans="1:9" customFormat="1">
      <c r="A17" s="6">
        <v>10</v>
      </c>
      <c r="B17" s="47"/>
      <c r="C17" s="12" t="s">
        <v>94</v>
      </c>
      <c r="D17" s="13" t="s">
        <v>47</v>
      </c>
      <c r="E17" s="11">
        <v>3</v>
      </c>
      <c r="F17" s="11" t="s">
        <v>92</v>
      </c>
      <c r="G17" s="6"/>
      <c r="H17" s="6"/>
    </row>
    <row r="18" spans="1:9" customFormat="1">
      <c r="A18" s="6">
        <v>11</v>
      </c>
      <c r="B18" s="47"/>
      <c r="C18" s="14" t="s">
        <v>43</v>
      </c>
      <c r="D18" s="13" t="s">
        <v>44</v>
      </c>
      <c r="E18" s="11">
        <v>3</v>
      </c>
      <c r="F18" s="11" t="s">
        <v>92</v>
      </c>
      <c r="G18" s="6"/>
      <c r="H18" s="6"/>
    </row>
    <row r="19" spans="1:9" ht="36">
      <c r="A19" s="6">
        <v>12</v>
      </c>
      <c r="B19" s="63" t="s">
        <v>105</v>
      </c>
      <c r="C19" s="8" t="s">
        <v>106</v>
      </c>
      <c r="D19" s="15" t="s">
        <v>107</v>
      </c>
      <c r="E19" s="8">
        <v>1</v>
      </c>
      <c r="F19" s="8" t="s">
        <v>99</v>
      </c>
      <c r="G19" s="6"/>
      <c r="H19" s="6"/>
      <c r="I19" s="21"/>
    </row>
    <row r="20" spans="1:9" ht="27" customHeight="1">
      <c r="A20" s="6">
        <v>13</v>
      </c>
      <c r="B20" s="64"/>
      <c r="C20" s="12" t="s">
        <v>108</v>
      </c>
      <c r="D20" s="16"/>
      <c r="E20" s="16">
        <v>1</v>
      </c>
      <c r="F20" s="16" t="s">
        <v>109</v>
      </c>
      <c r="G20" s="6"/>
      <c r="H20" s="6"/>
      <c r="I20" s="21"/>
    </row>
    <row r="21" spans="1:9" ht="20.100000000000001" customHeight="1">
      <c r="A21" s="6">
        <v>14</v>
      </c>
      <c r="B21" s="65"/>
      <c r="C21" s="12" t="s">
        <v>110</v>
      </c>
      <c r="D21" s="16"/>
      <c r="E21" s="16">
        <v>1</v>
      </c>
      <c r="F21" s="16" t="s">
        <v>109</v>
      </c>
      <c r="G21" s="6"/>
      <c r="H21" s="6"/>
      <c r="I21" s="21"/>
    </row>
    <row r="22" spans="1:9" ht="24">
      <c r="A22" s="6">
        <v>15</v>
      </c>
      <c r="B22" s="10" t="s">
        <v>111</v>
      </c>
      <c r="C22" s="54">
        <f>SUM(H8:H21)</f>
        <v>0</v>
      </c>
      <c r="D22" s="55"/>
      <c r="E22" s="55"/>
      <c r="F22" s="55"/>
      <c r="G22" s="55"/>
      <c r="H22" s="56"/>
      <c r="I22" s="21"/>
    </row>
    <row r="23" spans="1:9" ht="23.1" customHeight="1">
      <c r="A23" s="6">
        <v>16</v>
      </c>
      <c r="B23" s="6" t="s">
        <v>5</v>
      </c>
      <c r="C23" s="57" t="s">
        <v>112</v>
      </c>
      <c r="D23" s="58"/>
      <c r="E23" s="58"/>
      <c r="F23" s="58"/>
      <c r="G23" s="58"/>
      <c r="H23" s="59"/>
    </row>
    <row r="24" spans="1:9" ht="27.95" customHeight="1">
      <c r="A24" s="6">
        <v>17</v>
      </c>
      <c r="B24" s="6" t="s">
        <v>113</v>
      </c>
      <c r="C24" s="57">
        <f>C22*2</f>
        <v>0</v>
      </c>
      <c r="D24" s="58"/>
      <c r="E24" s="58"/>
      <c r="F24" s="58"/>
      <c r="G24" s="58"/>
      <c r="H24" s="59"/>
    </row>
    <row r="25" spans="1:9" ht="45.95" customHeight="1">
      <c r="A25" s="6">
        <v>12</v>
      </c>
      <c r="B25" s="6" t="s">
        <v>13</v>
      </c>
      <c r="C25" s="60" t="s">
        <v>114</v>
      </c>
      <c r="D25" s="61"/>
      <c r="E25" s="61"/>
      <c r="F25" s="61"/>
      <c r="G25" s="61"/>
      <c r="H25" s="62"/>
    </row>
    <row r="26" spans="1:9">
      <c r="A26" s="17"/>
      <c r="B26" s="18"/>
      <c r="C26" s="18"/>
      <c r="D26" s="18"/>
      <c r="E26" s="18"/>
      <c r="F26" s="18"/>
      <c r="G26" s="19"/>
      <c r="H26" s="18"/>
    </row>
    <row r="27" spans="1:9">
      <c r="C27" s="18"/>
      <c r="D27" s="18"/>
      <c r="E27" s="18"/>
      <c r="F27" s="18"/>
      <c r="G27" s="19"/>
      <c r="H27" s="18"/>
    </row>
  </sheetData>
  <mergeCells count="10">
    <mergeCell ref="C25:H25"/>
    <mergeCell ref="B8:B12"/>
    <mergeCell ref="B13:B18"/>
    <mergeCell ref="B19:B21"/>
    <mergeCell ref="A3:H5"/>
    <mergeCell ref="A6:F6"/>
    <mergeCell ref="G6:H6"/>
    <mergeCell ref="C22:H22"/>
    <mergeCell ref="C23:H23"/>
    <mergeCell ref="C24:H24"/>
  </mergeCells>
  <phoneticPr fontId="20" type="noConversion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31"/>
  <sheetViews>
    <sheetView workbookViewId="0">
      <selection activeCell="O25" sqref="O25"/>
    </sheetView>
  </sheetViews>
  <sheetFormatPr defaultColWidth="9" defaultRowHeight="13.5"/>
  <sheetData>
    <row r="31" spans="3:3" ht="22.5">
      <c r="C31" s="1" t="s">
        <v>115</v>
      </c>
    </row>
  </sheetData>
  <phoneticPr fontId="2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00 总表</vt:lpstr>
      <vt:lpstr>01 卸纸箱垛机分表</vt:lpstr>
      <vt:lpstr>02 配套输箱系统分表</vt:lpstr>
      <vt:lpstr>03 现场布局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2020-12-09T00:47:00Z</cp:lastPrinted>
  <dcterms:created xsi:type="dcterms:W3CDTF">2020-10-26T06:16:00Z</dcterms:created>
  <dcterms:modified xsi:type="dcterms:W3CDTF">2023-03-10T01:24:28Z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EE1F122183234BA382BBB9F9847353E4</vt:lpwstr>
  </property>
</Properties>
</file>